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8241003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<sst xmlns="http://schemas.openxmlformats.org/spreadsheetml/2006/main" count="178" uniqueCount="117">
  <si>
    <r>
      <rPr>
        <b/>
        <sz val="16"/>
        <rFont val="宋体"/>
        <charset val="134"/>
      </rPr>
      <t>风景园林学院</t>
    </r>
    <r>
      <rPr>
        <b/>
        <sz val="16"/>
        <rFont val="Times New Roman"/>
        <charset val="0"/>
      </rPr>
      <t xml:space="preserve"> 2025-2026</t>
    </r>
    <r>
      <rPr>
        <b/>
        <sz val="16"/>
        <rFont val="宋体"/>
        <charset val="134"/>
      </rPr>
      <t>学年（</t>
    </r>
    <r>
      <rPr>
        <b/>
        <sz val="16"/>
        <rFont val="Times New Roman"/>
        <charset val="0"/>
      </rPr>
      <t xml:space="preserve"> 8241003</t>
    </r>
    <r>
      <rPr>
        <b/>
        <sz val="16"/>
        <rFont val="宋体"/>
        <charset val="134"/>
      </rPr>
      <t>）班综合素质测评汇总表</t>
    </r>
  </si>
  <si>
    <t>排名</t>
  </si>
  <si>
    <r>
      <rPr>
        <b/>
        <sz val="12"/>
        <rFont val="宋体"/>
        <charset val="134"/>
      </rPr>
      <t>姓</t>
    </r>
    <r>
      <rPr>
        <b/>
        <sz val="12"/>
        <rFont val="Times New Roman"/>
        <charset val="0"/>
      </rPr>
      <t> </t>
    </r>
    <r>
      <rPr>
        <b/>
        <sz val="12"/>
        <rFont val="宋体"/>
        <charset val="134"/>
      </rPr>
      <t>名</t>
    </r>
  </si>
  <si>
    <t>学号</t>
  </si>
  <si>
    <t>专业</t>
  </si>
  <si>
    <r>
      <rPr>
        <b/>
        <sz val="11"/>
        <rFont val="宋体"/>
        <charset val="134"/>
      </rPr>
      <t>德育分（</t>
    </r>
    <r>
      <rPr>
        <b/>
        <sz val="12"/>
        <rFont val="Times New Roman"/>
        <charset val="0"/>
      </rPr>
      <t>D</t>
    </r>
    <r>
      <rPr>
        <b/>
        <sz val="12"/>
        <rFont val="宋体"/>
        <charset val="134"/>
      </rPr>
      <t>）：</t>
    </r>
    <r>
      <rPr>
        <b/>
        <sz val="12"/>
        <color indexed="10"/>
        <rFont val="宋体"/>
        <charset val="134"/>
      </rPr>
      <t>基础分60</t>
    </r>
  </si>
  <si>
    <r>
      <rPr>
        <b/>
        <sz val="11"/>
        <rFont val="宋体"/>
        <charset val="134"/>
      </rPr>
      <t>智育分（</t>
    </r>
    <r>
      <rPr>
        <b/>
        <sz val="12"/>
        <rFont val="Times New Roman"/>
        <charset val="0"/>
      </rPr>
      <t>Z</t>
    </r>
    <r>
      <rPr>
        <b/>
        <sz val="12"/>
        <rFont val="宋体"/>
        <charset val="134"/>
      </rPr>
      <t>，满分100） Z=aZ1+bZ2+cZ3 （a+b+c=1)</t>
    </r>
  </si>
  <si>
    <t>社会实践与学生事务职务分（J）</t>
  </si>
  <si>
    <t>总分（S）S=0.05*D+0.9*Z+0.05*J</t>
  </si>
  <si>
    <t>专业名次</t>
  </si>
  <si>
    <t>签名</t>
  </si>
  <si>
    <t>加减分原因</t>
  </si>
  <si>
    <t>加（减）分值</t>
  </si>
  <si>
    <r>
      <rPr>
        <sz val="10.5"/>
        <color rgb="FFFF0000"/>
        <rFont val="Times New Roman"/>
        <charset val="0"/>
      </rPr>
      <t>D</t>
    </r>
    <r>
      <rPr>
        <b/>
        <sz val="9"/>
        <color indexed="10"/>
        <rFont val="宋体"/>
        <charset val="134"/>
      </rPr>
      <t>（上限</t>
    </r>
    <r>
      <rPr>
        <b/>
        <sz val="9"/>
        <color indexed="10"/>
        <rFont val="Times New Roman"/>
        <charset val="0"/>
      </rPr>
      <t>100</t>
    </r>
    <r>
      <rPr>
        <b/>
        <sz val="9"/>
        <color indexed="10"/>
        <rFont val="宋体"/>
        <charset val="134"/>
      </rPr>
      <t>）</t>
    </r>
  </si>
  <si>
    <t>加分原因</t>
  </si>
  <si>
    <t>Z1原始分</t>
  </si>
  <si>
    <t>发表论文、著作加分</t>
  </si>
  <si>
    <t>A</t>
  </si>
  <si>
    <t>知识产权加分</t>
  </si>
  <si>
    <t>B</t>
  </si>
  <si>
    <t>科技成果奖加分</t>
  </si>
  <si>
    <t>C</t>
  </si>
  <si>
    <t>主持的课题、基金加分</t>
  </si>
  <si>
    <t>E</t>
  </si>
  <si>
    <t>Z2原始分（A+B+C+E）（上限100）</t>
  </si>
  <si>
    <t>各类学科竞赛专业竞赛、获奖加分</t>
  </si>
  <si>
    <t>Z3</t>
  </si>
  <si>
    <t>Z3原始分（上限100）</t>
  </si>
  <si>
    <t>Z=0.1*Z1+0.5*Z2+0.4*Z3</t>
  </si>
  <si>
    <r>
      <rPr>
        <sz val="10.5"/>
        <rFont val="Times New Roman"/>
        <charset val="0"/>
      </rPr>
      <t>J</t>
    </r>
    <r>
      <rPr>
        <b/>
        <sz val="9"/>
        <rFont val="宋体"/>
        <charset val="134"/>
      </rPr>
      <t>（上限</t>
    </r>
    <r>
      <rPr>
        <b/>
        <sz val="9"/>
        <rFont val="Times New Roman"/>
        <charset val="0"/>
      </rPr>
      <t>100</t>
    </r>
    <r>
      <rPr>
        <b/>
        <sz val="9"/>
        <rFont val="宋体"/>
        <charset val="134"/>
      </rPr>
      <t>）</t>
    </r>
  </si>
  <si>
    <t>邱旻寒</t>
  </si>
  <si>
    <t>风景园林</t>
  </si>
  <si>
    <t>“尺素传薪 师道长青”—— “南林好导师”研究生主题征文活动 参赛 10分</t>
  </si>
  <si>
    <t>学年课程成绩平均分</t>
  </si>
  <si>
    <t>Environmental Impact Assessment Review（SSCI一区/B类/一作/12.2）100分
中国园林（CSCD扩展/C类/一作） 30分</t>
  </si>
  <si>
    <t>第八届“憧憬・美丽中国”艺术设计大赛铜奖一作2分</t>
  </si>
  <si>
    <t>美丽中国行5分</t>
  </si>
  <si>
    <t>唐棣</t>
  </si>
  <si>
    <t>Journal of Environmental Management(SCI/二区/一作/9.2）30分；</t>
  </si>
  <si>
    <t>校研会综合部长80分；美丽中国行20分</t>
  </si>
  <si>
    <t>闻哲</t>
  </si>
  <si>
    <t>Plants(SCI/二区/一作/4.7）30分；</t>
  </si>
  <si>
    <t>校研会就业部副部长50分美丽中国行6分</t>
  </si>
  <si>
    <t>冯晶</t>
  </si>
  <si>
    <t>布伦达·科尔文：“二战”后英国风景园林行业再塑之女性领袖(中国园林/C类/二作）15分；
玛乔丽·艾伦：二战后英国儿童景观权益再塑之女性领袖(中国园林/C类/二作）15分；</t>
  </si>
  <si>
    <t>憧憬·美丽中国”艺术设计大赛（国家级/二等奖）0.375分；
未来设计师·全国高校数字艺术设计大赛（江苏省赛）（省级/三等奖）0.0625分；
米兰设计周-中国高校设计学科师生优秀作品展（省级/三等奖0.0625分；</t>
  </si>
  <si>
    <t>美丽中国行6</t>
  </si>
  <si>
    <t>陈思冉</t>
  </si>
  <si>
    <t>校级活动一等奖</t>
  </si>
  <si>
    <t>省立项校资助</t>
  </si>
  <si>
    <t xml:space="preserve"> 憧憬奖（国家级/一等奖/一作） 4分；大学生数字媒竞赛 （国家级/一等奖/三作）1分</t>
  </si>
  <si>
    <t>美丽中国行6分；校研究生会副部70分</t>
  </si>
  <si>
    <t>韩霞</t>
  </si>
  <si>
    <t>“尺素传薪 师道长青”—— “南林好导师”研究生主题征文活动一等奖</t>
  </si>
  <si>
    <t>艺融杯（省级/金奖/一作）
憧憬杯（国家级/银奖/一作）</t>
  </si>
  <si>
    <t>美丽中国行7分
班级团支书70</t>
  </si>
  <si>
    <t>党烨琳</t>
  </si>
  <si>
    <t>校级活动“21天自律打卡·学海拾贝”活动一等奖5分</t>
  </si>
  <si>
    <t>全国大学生数字媒体科技作品及创意竞赛全国总决赛（国家级/一等奖/1作）8分；
第八届“憧憬·美丽中国”艺术设计大赛（国家级/金奖/3作）0.5分</t>
  </si>
  <si>
    <t>美丽中国行6分；
院研会新媒部部长70分</t>
  </si>
  <si>
    <t>张若彤</t>
  </si>
  <si>
    <r>
      <rPr>
        <sz val="10.5"/>
        <rFont val="宋体"/>
        <charset val="134"/>
      </rPr>
      <t>第八届“憧憬</t>
    </r>
    <r>
      <rPr>
        <sz val="10.5"/>
        <rFont val="MS Gothic"/>
        <charset val="134"/>
      </rPr>
      <t>・</t>
    </r>
    <r>
      <rPr>
        <sz val="10.5"/>
        <rFont val="宋体"/>
        <charset val="134"/>
      </rPr>
      <t>美丽中国”艺术设计大赛金奖一作4分</t>
    </r>
  </si>
  <si>
    <t>院研会副主席80分
美丽中国行7分</t>
  </si>
  <si>
    <t>张恩泽</t>
  </si>
  <si>
    <t>中国风景园林学会大学生设计竞赛（国家级/一等）4分；
“憧憬·美丽中国”艺术设计大赛（国家级/一等/2作）1分；
两岸新锐设计竞赛·华灿奖（省级/三等）0.5分。</t>
  </si>
  <si>
    <t>院研会宣传部部长（优）70分；
美丽中国行7分。</t>
  </si>
  <si>
    <t>刘云涛</t>
  </si>
  <si>
    <r>
      <rPr>
        <sz val="10.5"/>
        <rFont val="宋体"/>
        <charset val="0"/>
      </rPr>
      <t>《智慧农业导刊》</t>
    </r>
    <r>
      <rPr>
        <sz val="10.5"/>
        <rFont val="Times New Roman"/>
        <charset val="0"/>
      </rPr>
      <t>2</t>
    </r>
    <r>
      <rPr>
        <sz val="10.5"/>
        <rFont val="宋体"/>
        <charset val="0"/>
      </rPr>
      <t>分</t>
    </r>
    <r>
      <rPr>
        <sz val="10.5"/>
        <rFont val="Times New Roman"/>
        <charset val="0"/>
      </rPr>
      <t>/</t>
    </r>
    <r>
      <rPr>
        <sz val="10.5"/>
        <rFont val="宋体"/>
        <charset val="0"/>
      </rPr>
      <t>《林草政策研究》</t>
    </r>
    <r>
      <rPr>
        <sz val="10.5"/>
        <rFont val="Times New Roman"/>
        <charset val="0"/>
      </rPr>
      <t>2</t>
    </r>
    <r>
      <rPr>
        <sz val="10.5"/>
        <rFont val="宋体"/>
        <charset val="0"/>
      </rPr>
      <t>分</t>
    </r>
  </si>
  <si>
    <t>美丽中国行14 班长60</t>
  </si>
  <si>
    <t>朱慧雯</t>
  </si>
  <si>
    <t>第八届“懂憬·美丽中国”艺术设计大赛（国家级/一等奖/一作）4分；
未来设计师·国家高校数字艺术设计大赛（国家一级学会/三等奖/一作）2分；</t>
  </si>
  <si>
    <t>美丽中国行10分；
心理委员40分；</t>
  </si>
  <si>
    <t>黄谦庭</t>
  </si>
  <si>
    <t>未来设计师省一作二等奖1分</t>
  </si>
  <si>
    <t>事务部部长70
美丽中国行7</t>
  </si>
  <si>
    <t>张雁齐</t>
  </si>
  <si>
    <t>2025年地第十届华灿赛区赛三等奖一作</t>
  </si>
  <si>
    <t>美丽中国行8分；研究生会宣传部副部长70</t>
  </si>
  <si>
    <t>王康志</t>
  </si>
  <si>
    <t>憧憬杯（金奖/1作）4分；好创意（国家级三等奖/1作）2分；米兰设计周（国家级三等奖/1作）2分；未来设计师（省级三等奖/1作0.5）；数字媒体科技及创意竞赛（省级三等奖/2作）0.125</t>
  </si>
  <si>
    <t>美丽中国行队长8分</t>
  </si>
  <si>
    <t>杨浩哲</t>
  </si>
  <si>
    <t>未来设计师·全国高校数字艺术设计大赛省赛三等奖0.5分
米兰设计周中国高校设计学科师生优秀作品展全国三等奖2分
蓝桥杯全国二等奖3分</t>
  </si>
  <si>
    <t>心理信息员（中）15分
美丽中国行校三等奖14分</t>
  </si>
  <si>
    <t>姜文洁</t>
  </si>
  <si>
    <t>省立项院资助</t>
  </si>
  <si>
    <t>美丽中国行5</t>
  </si>
  <si>
    <t>鹿慧敏</t>
  </si>
  <si>
    <t>憧憬杯铜奖</t>
  </si>
  <si>
    <t>美丽中国行8分组织委员40</t>
  </si>
  <si>
    <t>郑书睿</t>
  </si>
  <si>
    <t>chsla（国家级/一等奖/2作）1分；憧憬杯（国家级/一等奖） 4分；华灿奖（省级/三等奖/2作）0.125分；未来设计师（省级/三等奖/2作  0.125）</t>
  </si>
  <si>
    <t>美丽中国行 8分；心理信息员15</t>
  </si>
  <si>
    <t>杨童心</t>
  </si>
  <si>
    <t>憧憬杯国家二等奖3分</t>
  </si>
  <si>
    <t>美丽中国行6，心理信息员15</t>
  </si>
  <si>
    <t>陈彦名</t>
  </si>
  <si>
    <t>华灿奖（省级/三等奖/一作）0.5分；全国大学生数媒科创竞赛（国家级/三等奖/二作）0.5分；憧憬杯（国家级/二等奖/一作）3分；艺融杯（省级/三等奖/一作）0.5分；</t>
  </si>
  <si>
    <t>美丽中国行8</t>
  </si>
  <si>
    <t>王怡然</t>
  </si>
  <si>
    <t>憧憬杯银奖一作3
米兰设计周省级三等奖一作0.5
好创意设计省级二等奖二作0.25</t>
  </si>
  <si>
    <t>喻景茜</t>
  </si>
  <si>
    <t>憧憬美丽中国艺术设计大赛银奖</t>
  </si>
  <si>
    <t>刘璐</t>
  </si>
  <si>
    <t>宿舍心理委员15
美丽中国行5</t>
  </si>
  <si>
    <t>武显扬</t>
  </si>
  <si>
    <t>吴静</t>
  </si>
  <si>
    <t>第十七届蓝桥杯全国大学生软件和信息技术大赛视觉艺术设计赛（省级二等奖/一作）1分，第十四届未来设计师·全国高校数字艺术设计大赛（省级二等奖/二作）0.25分</t>
  </si>
  <si>
    <t>李浩阳</t>
  </si>
  <si>
    <t>未来设计师省一作二等奖1分；蓝桥杯省二等奖二作0.25分</t>
  </si>
  <si>
    <t>侯宇凡</t>
  </si>
  <si>
    <t>憧憬·美丽中国”艺术设计大赛（国家级/一等奖）二作1分；未来设计师省二等奖二作0.25分</t>
  </si>
  <si>
    <t>美丽中国行7</t>
  </si>
  <si>
    <t>项艺林</t>
  </si>
  <si>
    <t>美丽中国行社会实践活动6分</t>
  </si>
  <si>
    <t>郭欣仪</t>
  </si>
  <si>
    <t>“憧憬·美丽中国”艺术设计大赛铜奖二作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</si>
</sst>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);[Red]\(0\)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.5"/>
      <color rgb="FFFF0000"/>
      <name val="Times New Roman"/>
      <charset val="0"/>
    </font>
    <font>
      <b/>
      <sz val="10"/>
      <color rgb="FFFF0000"/>
      <name val="宋体"/>
      <charset val="134"/>
    </font>
    <font>
      <sz val="10.5"/>
      <name val="Times New Roman"/>
      <charset val="0"/>
    </font>
    <font>
      <sz val="11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sz val="10.5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0"/>
    </font>
    <font>
      <b/>
      <sz val="12"/>
      <color indexed="10"/>
      <name val="宋体"/>
      <charset val="134"/>
    </font>
    <font>
      <b/>
      <sz val="9"/>
      <name val="宋体"/>
      <charset val="134"/>
    </font>
    <font>
      <b/>
      <sz val="9"/>
      <name val="Times New Roman"/>
      <charset val="0"/>
    </font>
    <font>
      <sz val="10.5"/>
      <name val="MS Gothic"/>
      <charset val="134"/>
    </font>
    <font>
      <b/>
      <sz val="16"/>
      <name val="Times New Roman"/>
      <charset val="0"/>
    </font>
    <font>
      <b/>
      <sz val="9"/>
      <color indexed="10"/>
      <name val="宋体"/>
      <charset val="134"/>
    </font>
    <font>
      <b/>
      <sz val="9"/>
      <color indexed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0" borderId="0" applyNumberFormat="0" applyFont="0" applyFill="0" applyBorder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 applyProtection="1">
      <alignment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0" fontId="3" fillId="0" borderId="2" xfId="0" applyNumberFormat="1" applyFont="1" applyFill="1" applyBorder="1" applyAlignment="1">
      <alignment horizontal="center" vertical="center" wrapText="1"/>
    </xf>
    <xf numFmtId="10" fontId="4" fillId="0" borderId="2" xfId="0" applyNumberFormat="1" applyFont="1" applyFill="1" applyBorder="1" applyAlignment="1">
      <alignment horizontal="center" vertical="center" wrapText="1"/>
    </xf>
    <xf numFmtId="10" fontId="3" fillId="0" borderId="2" xfId="49" applyNumberFormat="1" applyFont="1" applyFill="1" applyBorder="1" applyAlignment="1" applyProtection="1">
      <alignment vertical="center" wrapText="1"/>
    </xf>
    <xf numFmtId="10" fontId="3" fillId="0" borderId="3" xfId="0" applyNumberFormat="1" applyFont="1" applyFill="1" applyBorder="1" applyAlignment="1">
      <alignment horizontal="center" vertical="center" wrapText="1"/>
    </xf>
    <xf numFmtId="10" fontId="3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178" fontId="10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@ET_Style?div.section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2"/>
  <sheetViews>
    <sheetView tabSelected="1" zoomScale="70" zoomScaleNormal="70" workbookViewId="0">
      <selection activeCell="H17" sqref="H17"/>
    </sheetView>
  </sheetViews>
  <sheetFormatPr defaultColWidth="10" defaultRowHeight="15.6"/>
  <cols>
    <col min="1" max="2" width="10" style="1"/>
    <col min="3" max="3" width="11.7777777777778" style="1"/>
    <col min="4" max="4" width="10" style="1"/>
    <col min="5" max="5" width="24.7037037037037" style="1" customWidth="1"/>
    <col min="6" max="18" width="10" style="1"/>
    <col min="19" max="19" width="31.6296296296296" style="1" customWidth="1"/>
    <col min="20" max="22" width="10" style="1"/>
    <col min="23" max="23" width="23.0185185185185" style="1" customWidth="1"/>
    <col min="24" max="24" width="10" style="1"/>
    <col min="25" max="25" width="10.2407407407407" style="1"/>
    <col min="26" max="16384" width="10" style="1"/>
  </cols>
  <sheetData>
    <row r="1" s="1" customFormat="1" ht="20.4" spans="1:2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="1" customFormat="1" spans="1:2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/>
      <c r="G2" s="7"/>
      <c r="H2" s="6" t="s">
        <v>6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6" t="s">
        <v>7</v>
      </c>
      <c r="X2" s="7"/>
      <c r="Y2" s="5" t="s">
        <v>8</v>
      </c>
      <c r="Z2" s="5" t="s">
        <v>9</v>
      </c>
      <c r="AA2" s="5" t="s">
        <v>10</v>
      </c>
    </row>
    <row r="3" s="1" customFormat="1" ht="60" spans="1:27">
      <c r="A3" s="8"/>
      <c r="B3" s="9"/>
      <c r="C3" s="9"/>
      <c r="D3" s="9"/>
      <c r="E3" s="10" t="s">
        <v>11</v>
      </c>
      <c r="F3" s="10" t="s">
        <v>12</v>
      </c>
      <c r="G3" s="11" t="s">
        <v>13</v>
      </c>
      <c r="H3" s="10" t="s">
        <v>14</v>
      </c>
      <c r="I3" s="12" t="s">
        <v>15</v>
      </c>
      <c r="J3" s="10" t="s">
        <v>16</v>
      </c>
      <c r="K3" s="10" t="s">
        <v>17</v>
      </c>
      <c r="L3" s="10" t="s">
        <v>18</v>
      </c>
      <c r="M3" s="10" t="s">
        <v>19</v>
      </c>
      <c r="N3" s="10" t="s">
        <v>20</v>
      </c>
      <c r="O3" s="10" t="s">
        <v>21</v>
      </c>
      <c r="P3" s="10" t="s">
        <v>22</v>
      </c>
      <c r="Q3" s="10" t="s">
        <v>23</v>
      </c>
      <c r="R3" s="12" t="s">
        <v>24</v>
      </c>
      <c r="S3" s="10" t="s">
        <v>25</v>
      </c>
      <c r="T3" s="10" t="s">
        <v>26</v>
      </c>
      <c r="U3" s="12" t="s">
        <v>27</v>
      </c>
      <c r="V3" s="10" t="s">
        <v>28</v>
      </c>
      <c r="W3" s="10" t="s">
        <v>14</v>
      </c>
      <c r="X3" s="13" t="s">
        <v>29</v>
      </c>
      <c r="Y3" s="9"/>
      <c r="Z3" s="9"/>
      <c r="AA3" s="9"/>
    </row>
    <row r="4" s="1" customFormat="1" ht="30" customHeight="1" spans="1:27">
      <c r="A4" s="14">
        <v>1</v>
      </c>
      <c r="B4" s="15" t="s">
        <v>30</v>
      </c>
      <c r="C4" s="16">
        <v>8241011224</v>
      </c>
      <c r="D4" s="17" t="s">
        <v>31</v>
      </c>
      <c r="E4" s="18" t="s">
        <v>32</v>
      </c>
      <c r="F4" s="18">
        <v>10</v>
      </c>
      <c r="G4" s="14">
        <v>70</v>
      </c>
      <c r="H4" s="18" t="s">
        <v>33</v>
      </c>
      <c r="I4" s="19"/>
      <c r="J4" s="18" t="s">
        <v>34</v>
      </c>
      <c r="K4" s="18">
        <v>130</v>
      </c>
      <c r="L4" s="18"/>
      <c r="M4" s="18"/>
      <c r="N4" s="18"/>
      <c r="O4" s="18"/>
      <c r="P4" s="18"/>
      <c r="Q4" s="18"/>
      <c r="R4" s="14">
        <v>100</v>
      </c>
      <c r="S4" s="18" t="s">
        <v>35</v>
      </c>
      <c r="T4" s="18">
        <v>2</v>
      </c>
      <c r="U4" s="14">
        <v>2</v>
      </c>
      <c r="V4" s="14">
        <v>50.8</v>
      </c>
      <c r="W4" s="17" t="s">
        <v>36</v>
      </c>
      <c r="X4" s="14">
        <v>5</v>
      </c>
      <c r="Y4" s="20">
        <v>49.47</v>
      </c>
      <c r="Z4" s="21"/>
      <c r="AA4" s="14"/>
    </row>
    <row r="5" s="1" customFormat="1" ht="30" customHeight="1" spans="1:27">
      <c r="A5" s="14">
        <v>2</v>
      </c>
      <c r="B5" s="15" t="s">
        <v>37</v>
      </c>
      <c r="C5" s="16">
        <v>8231011214</v>
      </c>
      <c r="D5" s="17" t="s">
        <v>31</v>
      </c>
      <c r="E5" s="17"/>
      <c r="F5" s="17"/>
      <c r="G5" s="14">
        <v>60</v>
      </c>
      <c r="H5" s="17" t="s">
        <v>33</v>
      </c>
      <c r="I5" s="19"/>
      <c r="J5" s="17" t="s">
        <v>38</v>
      </c>
      <c r="K5" s="17">
        <v>30</v>
      </c>
      <c r="L5" s="17"/>
      <c r="M5" s="17"/>
      <c r="N5" s="17"/>
      <c r="O5" s="17"/>
      <c r="P5" s="17"/>
      <c r="Q5" s="17"/>
      <c r="R5" s="14">
        <v>30</v>
      </c>
      <c r="S5" s="17"/>
      <c r="T5" s="17"/>
      <c r="U5" s="14"/>
      <c r="V5" s="14">
        <v>15</v>
      </c>
      <c r="W5" s="17" t="s">
        <v>39</v>
      </c>
      <c r="X5" s="14">
        <v>100</v>
      </c>
      <c r="Y5" s="20">
        <v>21.5</v>
      </c>
      <c r="Z5" s="21"/>
      <c r="AA5" s="14"/>
    </row>
    <row r="6" s="1" customFormat="1" ht="30" customHeight="1" spans="1:27">
      <c r="A6" s="14">
        <v>3</v>
      </c>
      <c r="B6" s="15" t="s">
        <v>40</v>
      </c>
      <c r="C6" s="16">
        <v>8241011239</v>
      </c>
      <c r="D6" s="17" t="s">
        <v>31</v>
      </c>
      <c r="E6" s="17"/>
      <c r="F6" s="17"/>
      <c r="G6" s="14">
        <v>60</v>
      </c>
      <c r="H6" s="17" t="s">
        <v>33</v>
      </c>
      <c r="I6" s="19"/>
      <c r="J6" s="17" t="s">
        <v>41</v>
      </c>
      <c r="K6" s="17">
        <v>30</v>
      </c>
      <c r="L6" s="17"/>
      <c r="M6" s="17"/>
      <c r="N6" s="17"/>
      <c r="O6" s="17"/>
      <c r="P6" s="17"/>
      <c r="Q6" s="17"/>
      <c r="R6" s="14">
        <v>30</v>
      </c>
      <c r="S6" s="17"/>
      <c r="T6" s="17"/>
      <c r="U6" s="14"/>
      <c r="V6" s="14">
        <v>15</v>
      </c>
      <c r="W6" s="17" t="s">
        <v>42</v>
      </c>
      <c r="X6" s="14">
        <v>56</v>
      </c>
      <c r="Y6" s="20">
        <v>19.3</v>
      </c>
      <c r="Z6" s="21"/>
      <c r="AA6" s="14"/>
    </row>
    <row r="7" s="1" customFormat="1" ht="30" customHeight="1" spans="1:27">
      <c r="A7" s="14">
        <v>4</v>
      </c>
      <c r="B7" s="15" t="s">
        <v>43</v>
      </c>
      <c r="C7" s="16">
        <v>8241011275</v>
      </c>
      <c r="D7" s="17" t="s">
        <v>31</v>
      </c>
      <c r="E7" s="17"/>
      <c r="F7" s="17"/>
      <c r="G7" s="14">
        <v>60</v>
      </c>
      <c r="H7" s="17" t="s">
        <v>33</v>
      </c>
      <c r="I7" s="19"/>
      <c r="J7" s="17" t="s">
        <v>44</v>
      </c>
      <c r="K7" s="17">
        <v>30</v>
      </c>
      <c r="L7" s="17"/>
      <c r="M7" s="17"/>
      <c r="N7" s="17"/>
      <c r="O7" s="17"/>
      <c r="P7" s="17"/>
      <c r="Q7" s="17"/>
      <c r="R7" s="14">
        <v>30</v>
      </c>
      <c r="S7" s="17" t="s">
        <v>45</v>
      </c>
      <c r="T7" s="17">
        <v>0.5</v>
      </c>
      <c r="U7" s="17">
        <v>0.5</v>
      </c>
      <c r="V7" s="14">
        <v>15.2</v>
      </c>
      <c r="W7" s="17" t="s">
        <v>46</v>
      </c>
      <c r="X7" s="14">
        <v>6</v>
      </c>
      <c r="Y7" s="20">
        <v>16.98</v>
      </c>
      <c r="Z7" s="22"/>
      <c r="AA7" s="14"/>
    </row>
    <row r="8" s="1" customFormat="1" ht="30" customHeight="1" spans="1:27">
      <c r="A8" s="14">
        <v>5</v>
      </c>
      <c r="B8" s="15" t="s">
        <v>47</v>
      </c>
      <c r="C8" s="16">
        <v>8241011273</v>
      </c>
      <c r="D8" s="17" t="s">
        <v>31</v>
      </c>
      <c r="E8" s="18" t="s">
        <v>48</v>
      </c>
      <c r="F8" s="18">
        <v>5</v>
      </c>
      <c r="G8" s="14">
        <v>65</v>
      </c>
      <c r="H8" s="18" t="s">
        <v>33</v>
      </c>
      <c r="I8" s="19"/>
      <c r="J8" s="18"/>
      <c r="K8" s="18"/>
      <c r="L8" s="18"/>
      <c r="M8" s="18"/>
      <c r="N8" s="18"/>
      <c r="O8" s="18"/>
      <c r="P8" s="18" t="s">
        <v>49</v>
      </c>
      <c r="Q8" s="18">
        <v>15</v>
      </c>
      <c r="R8" s="14">
        <v>15</v>
      </c>
      <c r="S8" s="18" t="s">
        <v>50</v>
      </c>
      <c r="T8" s="18">
        <v>5</v>
      </c>
      <c r="U8" s="14">
        <v>5</v>
      </c>
      <c r="V8" s="14">
        <v>9.5</v>
      </c>
      <c r="W8" s="17" t="s">
        <v>51</v>
      </c>
      <c r="X8" s="14">
        <v>76</v>
      </c>
      <c r="Y8" s="20">
        <v>15.6</v>
      </c>
      <c r="Z8" s="21"/>
      <c r="AA8" s="14"/>
    </row>
    <row r="9" s="1" customFormat="1" ht="30" customHeight="1" spans="1:27">
      <c r="A9" s="14">
        <v>6</v>
      </c>
      <c r="B9" s="15" t="s">
        <v>52</v>
      </c>
      <c r="C9" s="16">
        <v>8241011185</v>
      </c>
      <c r="D9" s="17" t="s">
        <v>31</v>
      </c>
      <c r="E9" s="17" t="s">
        <v>53</v>
      </c>
      <c r="F9" s="17">
        <v>30</v>
      </c>
      <c r="G9" s="14">
        <v>90</v>
      </c>
      <c r="H9" s="17" t="s">
        <v>33</v>
      </c>
      <c r="I9" s="19"/>
      <c r="J9" s="17"/>
      <c r="K9" s="17"/>
      <c r="L9" s="17"/>
      <c r="M9" s="17"/>
      <c r="N9" s="17"/>
      <c r="O9" s="17"/>
      <c r="P9" s="17"/>
      <c r="Q9" s="17"/>
      <c r="R9" s="14"/>
      <c r="S9" s="17" t="s">
        <v>54</v>
      </c>
      <c r="T9" s="17">
        <v>5</v>
      </c>
      <c r="U9" s="14">
        <v>5</v>
      </c>
      <c r="V9" s="14">
        <v>2</v>
      </c>
      <c r="W9" s="17" t="s">
        <v>55</v>
      </c>
      <c r="X9" s="14">
        <v>77</v>
      </c>
      <c r="Y9" s="20">
        <v>10.15</v>
      </c>
      <c r="Z9" s="21"/>
      <c r="AA9" s="14"/>
    </row>
    <row r="10" s="1" customFormat="1" ht="30" customHeight="1" spans="1:27">
      <c r="A10" s="14">
        <v>7</v>
      </c>
      <c r="B10" s="15" t="s">
        <v>56</v>
      </c>
      <c r="C10" s="16">
        <v>8241011274</v>
      </c>
      <c r="D10" s="17" t="s">
        <v>31</v>
      </c>
      <c r="E10" s="17" t="s">
        <v>57</v>
      </c>
      <c r="F10" s="17">
        <v>5</v>
      </c>
      <c r="G10" s="14">
        <v>65</v>
      </c>
      <c r="H10" s="17" t="s">
        <v>33</v>
      </c>
      <c r="I10" s="19"/>
      <c r="J10" s="17"/>
      <c r="K10" s="17"/>
      <c r="L10" s="17"/>
      <c r="M10" s="17"/>
      <c r="N10" s="17"/>
      <c r="O10" s="17"/>
      <c r="P10" s="17"/>
      <c r="Q10" s="17"/>
      <c r="R10" s="14"/>
      <c r="S10" s="17" t="s">
        <v>58</v>
      </c>
      <c r="T10" s="17">
        <v>8.5</v>
      </c>
      <c r="U10" s="14">
        <v>8.5</v>
      </c>
      <c r="V10" s="14">
        <v>3.4</v>
      </c>
      <c r="W10" s="17" t="s">
        <v>59</v>
      </c>
      <c r="X10" s="14">
        <v>76</v>
      </c>
      <c r="Y10" s="20">
        <v>10.11</v>
      </c>
      <c r="Z10" s="21"/>
      <c r="AA10" s="14"/>
    </row>
    <row r="11" s="1" customFormat="1" ht="30" customHeight="1" spans="1:27">
      <c r="A11" s="14">
        <v>8</v>
      </c>
      <c r="B11" s="15" t="s">
        <v>60</v>
      </c>
      <c r="C11" s="16">
        <v>8241011254</v>
      </c>
      <c r="D11" s="17" t="s">
        <v>31</v>
      </c>
      <c r="E11" s="18" t="s">
        <v>32</v>
      </c>
      <c r="F11" s="18">
        <v>10</v>
      </c>
      <c r="G11" s="14">
        <v>70</v>
      </c>
      <c r="H11" s="18" t="s">
        <v>33</v>
      </c>
      <c r="I11" s="19"/>
      <c r="J11" s="18"/>
      <c r="K11" s="18"/>
      <c r="L11" s="18"/>
      <c r="M11" s="18"/>
      <c r="N11" s="18"/>
      <c r="O11" s="18"/>
      <c r="P11" s="18"/>
      <c r="Q11" s="18"/>
      <c r="R11" s="14"/>
      <c r="S11" s="17" t="s">
        <v>61</v>
      </c>
      <c r="T11" s="18">
        <v>4</v>
      </c>
      <c r="U11" s="14">
        <v>4</v>
      </c>
      <c r="V11" s="14">
        <v>1.6</v>
      </c>
      <c r="W11" s="23" t="s">
        <v>62</v>
      </c>
      <c r="X11" s="14">
        <v>87</v>
      </c>
      <c r="Y11" s="20">
        <v>9.29</v>
      </c>
      <c r="Z11" s="21"/>
      <c r="AA11" s="14"/>
    </row>
    <row r="12" s="1" customFormat="1" ht="30" customHeight="1" spans="1:27">
      <c r="A12" s="14">
        <v>9</v>
      </c>
      <c r="B12" s="15" t="s">
        <v>63</v>
      </c>
      <c r="C12" s="16">
        <v>8241011252</v>
      </c>
      <c r="D12" s="17" t="s">
        <v>31</v>
      </c>
      <c r="E12" s="18"/>
      <c r="F12" s="18"/>
      <c r="G12" s="14">
        <v>60</v>
      </c>
      <c r="H12" s="18" t="s">
        <v>33</v>
      </c>
      <c r="I12" s="19"/>
      <c r="J12" s="18"/>
      <c r="K12" s="18"/>
      <c r="L12" s="18"/>
      <c r="M12" s="18"/>
      <c r="N12" s="18"/>
      <c r="O12" s="18"/>
      <c r="P12" s="18"/>
      <c r="Q12" s="18"/>
      <c r="R12" s="14"/>
      <c r="S12" s="18" t="s">
        <v>64</v>
      </c>
      <c r="T12" s="18">
        <v>5.5</v>
      </c>
      <c r="U12" s="14">
        <v>5.5</v>
      </c>
      <c r="V12" s="14">
        <v>2.2</v>
      </c>
      <c r="W12" s="17" t="s">
        <v>65</v>
      </c>
      <c r="X12" s="14">
        <v>77</v>
      </c>
      <c r="Y12" s="20">
        <v>8.83</v>
      </c>
      <c r="Z12" s="21"/>
      <c r="AA12" s="14"/>
    </row>
    <row r="13" s="1" customFormat="1" ht="30" customHeight="1" spans="1:27">
      <c r="A13" s="14">
        <v>10</v>
      </c>
      <c r="B13" s="15" t="s">
        <v>66</v>
      </c>
      <c r="C13" s="16">
        <v>8241011212</v>
      </c>
      <c r="D13" s="17" t="s">
        <v>31</v>
      </c>
      <c r="E13" s="17"/>
      <c r="F13" s="17"/>
      <c r="G13" s="14">
        <v>60</v>
      </c>
      <c r="H13" s="17" t="s">
        <v>33</v>
      </c>
      <c r="I13" s="19"/>
      <c r="J13" s="24" t="s">
        <v>67</v>
      </c>
      <c r="K13" s="17">
        <v>4</v>
      </c>
      <c r="L13" s="17"/>
      <c r="M13" s="17"/>
      <c r="N13" s="17"/>
      <c r="O13" s="17"/>
      <c r="P13" s="17"/>
      <c r="Q13" s="17"/>
      <c r="R13" s="14">
        <v>4</v>
      </c>
      <c r="S13" s="17"/>
      <c r="T13" s="17"/>
      <c r="U13" s="14"/>
      <c r="V13" s="14">
        <v>2</v>
      </c>
      <c r="W13" s="17" t="s">
        <v>68</v>
      </c>
      <c r="X13" s="14">
        <v>74</v>
      </c>
      <c r="Y13" s="20">
        <v>8.5</v>
      </c>
      <c r="Z13" s="21"/>
      <c r="AA13" s="14"/>
    </row>
    <row r="14" s="1" customFormat="1" ht="30" customHeight="1" spans="1:27">
      <c r="A14" s="14">
        <v>11</v>
      </c>
      <c r="B14" s="15" t="s">
        <v>69</v>
      </c>
      <c r="C14" s="16">
        <v>8241011269</v>
      </c>
      <c r="D14" s="17" t="s">
        <v>31</v>
      </c>
      <c r="E14" s="18"/>
      <c r="F14" s="18"/>
      <c r="G14" s="14">
        <v>60</v>
      </c>
      <c r="H14" s="18" t="s">
        <v>33</v>
      </c>
      <c r="I14" s="19"/>
      <c r="J14" s="18"/>
      <c r="K14" s="18"/>
      <c r="L14" s="18"/>
      <c r="M14" s="18"/>
      <c r="N14" s="18"/>
      <c r="O14" s="18"/>
      <c r="P14" s="18"/>
      <c r="Q14" s="18"/>
      <c r="R14" s="14"/>
      <c r="S14" s="18" t="s">
        <v>70</v>
      </c>
      <c r="T14" s="18">
        <v>6</v>
      </c>
      <c r="U14" s="14">
        <v>6</v>
      </c>
      <c r="V14" s="14">
        <v>2.4</v>
      </c>
      <c r="W14" s="17" t="s">
        <v>71</v>
      </c>
      <c r="X14" s="14">
        <v>50</v>
      </c>
      <c r="Y14" s="20">
        <v>7.66</v>
      </c>
      <c r="Z14" s="21"/>
      <c r="AA14" s="14"/>
    </row>
    <row r="15" s="1" customFormat="1" ht="30" customHeight="1" spans="1:27">
      <c r="A15" s="14">
        <v>12</v>
      </c>
      <c r="B15" s="15" t="s">
        <v>72</v>
      </c>
      <c r="C15" s="17">
        <v>8241011192</v>
      </c>
      <c r="D15" s="17" t="s">
        <v>31</v>
      </c>
      <c r="E15" s="17"/>
      <c r="F15" s="17"/>
      <c r="G15" s="14">
        <v>60</v>
      </c>
      <c r="H15" s="17" t="s">
        <v>33</v>
      </c>
      <c r="I15" s="19"/>
      <c r="J15" s="17"/>
      <c r="K15" s="17"/>
      <c r="L15" s="17"/>
      <c r="M15" s="17"/>
      <c r="N15" s="17"/>
      <c r="O15" s="17"/>
      <c r="P15" s="17"/>
      <c r="Q15" s="17"/>
      <c r="R15" s="14"/>
      <c r="S15" s="17" t="s">
        <v>73</v>
      </c>
      <c r="T15" s="14">
        <v>1</v>
      </c>
      <c r="U15" s="14">
        <v>1</v>
      </c>
      <c r="V15" s="14">
        <v>0.4</v>
      </c>
      <c r="W15" s="17" t="s">
        <v>74</v>
      </c>
      <c r="X15" s="14">
        <v>77</v>
      </c>
      <c r="Y15" s="20">
        <v>7.21</v>
      </c>
      <c r="Z15" s="21"/>
      <c r="AA15" s="14"/>
    </row>
    <row r="16" s="1" customFormat="1" ht="30" customHeight="1" spans="1:27">
      <c r="A16" s="14">
        <v>13</v>
      </c>
      <c r="B16" s="15" t="s">
        <v>75</v>
      </c>
      <c r="C16" s="16">
        <v>8241011257</v>
      </c>
      <c r="D16" s="17" t="s">
        <v>31</v>
      </c>
      <c r="E16" s="17"/>
      <c r="F16" s="17"/>
      <c r="G16" s="14">
        <v>60</v>
      </c>
      <c r="H16" s="17" t="s">
        <v>33</v>
      </c>
      <c r="I16" s="19"/>
      <c r="J16" s="17"/>
      <c r="K16" s="17"/>
      <c r="L16" s="17"/>
      <c r="M16" s="17"/>
      <c r="N16" s="17"/>
      <c r="O16" s="17"/>
      <c r="P16" s="17"/>
      <c r="Q16" s="17"/>
      <c r="R16" s="14"/>
      <c r="S16" s="17" t="s">
        <v>76</v>
      </c>
      <c r="T16" s="17">
        <v>0.5</v>
      </c>
      <c r="U16" s="14">
        <v>0.5</v>
      </c>
      <c r="V16" s="14">
        <v>0.2</v>
      </c>
      <c r="W16" s="17" t="s">
        <v>77</v>
      </c>
      <c r="X16" s="14">
        <v>78</v>
      </c>
      <c r="Y16" s="20">
        <v>7.08</v>
      </c>
      <c r="Z16" s="21"/>
      <c r="AA16" s="14"/>
    </row>
    <row r="17" s="1" customFormat="1" ht="30" customHeight="1" spans="1:27">
      <c r="A17" s="14">
        <v>14</v>
      </c>
      <c r="B17" s="15" t="s">
        <v>78</v>
      </c>
      <c r="C17" s="16">
        <v>8241011280</v>
      </c>
      <c r="D17" s="17" t="s">
        <v>31</v>
      </c>
      <c r="E17" s="17"/>
      <c r="F17" s="17"/>
      <c r="G17" s="14">
        <v>60</v>
      </c>
      <c r="H17" s="17" t="s">
        <v>33</v>
      </c>
      <c r="I17" s="19"/>
      <c r="J17" s="17"/>
      <c r="K17" s="17"/>
      <c r="L17" s="17"/>
      <c r="M17" s="17"/>
      <c r="N17" s="17"/>
      <c r="O17" s="17"/>
      <c r="P17" s="17"/>
      <c r="Q17" s="17"/>
      <c r="R17" s="14"/>
      <c r="S17" s="17" t="s">
        <v>79</v>
      </c>
      <c r="T17" s="17">
        <v>8.625</v>
      </c>
      <c r="U17" s="14">
        <v>8.625</v>
      </c>
      <c r="V17" s="14">
        <v>3.45</v>
      </c>
      <c r="W17" s="17" t="s">
        <v>80</v>
      </c>
      <c r="X17" s="14">
        <v>8</v>
      </c>
      <c r="Y17" s="20">
        <v>6.505</v>
      </c>
      <c r="Z17" s="21"/>
      <c r="AA17" s="14"/>
    </row>
    <row r="18" s="1" customFormat="1" ht="61" customHeight="1" spans="1:27">
      <c r="A18" s="14">
        <v>15</v>
      </c>
      <c r="B18" s="15" t="s">
        <v>81</v>
      </c>
      <c r="C18" s="16">
        <v>8241011248</v>
      </c>
      <c r="D18" s="17" t="s">
        <v>31</v>
      </c>
      <c r="E18" s="17"/>
      <c r="F18" s="17"/>
      <c r="G18" s="14">
        <v>60</v>
      </c>
      <c r="H18" s="18" t="s">
        <v>33</v>
      </c>
      <c r="I18" s="19"/>
      <c r="J18" s="18"/>
      <c r="K18" s="18"/>
      <c r="L18" s="18"/>
      <c r="M18" s="18"/>
      <c r="N18" s="18"/>
      <c r="O18" s="18"/>
      <c r="P18" s="18"/>
      <c r="Q18" s="18"/>
      <c r="R18" s="14"/>
      <c r="S18" s="18" t="s">
        <v>82</v>
      </c>
      <c r="T18" s="18">
        <v>5.5</v>
      </c>
      <c r="U18" s="14">
        <v>5.5</v>
      </c>
      <c r="V18" s="14">
        <v>2.2</v>
      </c>
      <c r="W18" s="17" t="s">
        <v>83</v>
      </c>
      <c r="X18" s="14">
        <v>29</v>
      </c>
      <c r="Y18" s="20">
        <v>6.43</v>
      </c>
      <c r="Z18" s="21"/>
      <c r="AA18" s="14"/>
    </row>
    <row r="19" s="1" customFormat="1" ht="30" customHeight="1" spans="1:27">
      <c r="A19" s="14">
        <v>16</v>
      </c>
      <c r="B19" s="15" t="s">
        <v>84</v>
      </c>
      <c r="C19" s="17">
        <v>8241011197</v>
      </c>
      <c r="D19" s="17" t="s">
        <v>31</v>
      </c>
      <c r="E19" s="17"/>
      <c r="F19" s="17"/>
      <c r="G19" s="14">
        <v>60</v>
      </c>
      <c r="H19" s="17" t="s">
        <v>33</v>
      </c>
      <c r="I19" s="19"/>
      <c r="J19" s="17"/>
      <c r="K19" s="17"/>
      <c r="L19" s="17"/>
      <c r="M19" s="17"/>
      <c r="N19" s="17"/>
      <c r="O19" s="17"/>
      <c r="P19" s="17" t="s">
        <v>85</v>
      </c>
      <c r="Q19" s="17">
        <v>7</v>
      </c>
      <c r="R19" s="14">
        <v>7</v>
      </c>
      <c r="S19" s="17"/>
      <c r="T19" s="17"/>
      <c r="U19" s="14"/>
      <c r="V19" s="14">
        <v>3.5</v>
      </c>
      <c r="W19" s="17" t="s">
        <v>86</v>
      </c>
      <c r="X19" s="14">
        <v>5</v>
      </c>
      <c r="Y19" s="20">
        <v>6.4</v>
      </c>
      <c r="Z19" s="21"/>
      <c r="AA19" s="14"/>
    </row>
    <row r="20" s="1" customFormat="1" ht="30" customHeight="1" spans="1:27">
      <c r="A20" s="14">
        <v>17</v>
      </c>
      <c r="B20" s="15" t="s">
        <v>87</v>
      </c>
      <c r="C20" s="16">
        <v>8241011216</v>
      </c>
      <c r="D20" s="17" t="s">
        <v>31</v>
      </c>
      <c r="E20" s="17"/>
      <c r="F20" s="17"/>
      <c r="G20" s="14">
        <v>60</v>
      </c>
      <c r="H20" s="17" t="s">
        <v>33</v>
      </c>
      <c r="I20" s="19"/>
      <c r="J20" s="17"/>
      <c r="K20" s="17"/>
      <c r="L20" s="17"/>
      <c r="M20" s="17"/>
      <c r="N20" s="17"/>
      <c r="O20" s="17"/>
      <c r="P20" s="17"/>
      <c r="Q20" s="17"/>
      <c r="R20" s="14"/>
      <c r="S20" s="17" t="s">
        <v>88</v>
      </c>
      <c r="T20" s="17">
        <v>2</v>
      </c>
      <c r="U20" s="14">
        <v>2</v>
      </c>
      <c r="V20" s="14">
        <v>0.8</v>
      </c>
      <c r="W20" s="17" t="s">
        <v>89</v>
      </c>
      <c r="X20" s="14">
        <v>48</v>
      </c>
      <c r="Y20" s="20">
        <v>6.12</v>
      </c>
      <c r="Z20" s="21"/>
      <c r="AA20" s="14"/>
    </row>
    <row r="21" s="1" customFormat="1" ht="30" customHeight="1" spans="1:27">
      <c r="A21" s="14">
        <v>18</v>
      </c>
      <c r="B21" s="15" t="s">
        <v>90</v>
      </c>
      <c r="C21" s="16">
        <v>8241011260</v>
      </c>
      <c r="D21" s="17" t="s">
        <v>31</v>
      </c>
      <c r="E21" s="17"/>
      <c r="F21" s="17"/>
      <c r="G21" s="14">
        <v>60</v>
      </c>
      <c r="H21" s="17" t="s">
        <v>33</v>
      </c>
      <c r="I21" s="19"/>
      <c r="J21" s="17"/>
      <c r="K21" s="17"/>
      <c r="L21" s="17"/>
      <c r="M21" s="17"/>
      <c r="N21" s="17"/>
      <c r="O21" s="17"/>
      <c r="P21" s="17"/>
      <c r="Q21" s="17"/>
      <c r="R21" s="14"/>
      <c r="S21" s="17" t="s">
        <v>91</v>
      </c>
      <c r="T21" s="17">
        <v>5.25</v>
      </c>
      <c r="U21" s="14">
        <v>5.25</v>
      </c>
      <c r="V21" s="14">
        <v>2.1</v>
      </c>
      <c r="W21" s="17" t="s">
        <v>92</v>
      </c>
      <c r="X21" s="14">
        <v>23</v>
      </c>
      <c r="Y21" s="20">
        <v>6.04</v>
      </c>
      <c r="Z21" s="21"/>
      <c r="AA21" s="14"/>
    </row>
    <row r="22" s="1" customFormat="1" ht="30" customHeight="1" spans="1:27">
      <c r="A22" s="14">
        <v>19</v>
      </c>
      <c r="B22" s="15" t="s">
        <v>93</v>
      </c>
      <c r="C22" s="16">
        <v>8241011249</v>
      </c>
      <c r="D22" s="17" t="s">
        <v>31</v>
      </c>
      <c r="E22" s="18"/>
      <c r="F22" s="18"/>
      <c r="G22" s="14">
        <v>60</v>
      </c>
      <c r="H22" s="18" t="s">
        <v>33</v>
      </c>
      <c r="I22" s="19"/>
      <c r="J22" s="18"/>
      <c r="K22" s="18"/>
      <c r="L22" s="18"/>
      <c r="M22" s="18"/>
      <c r="N22" s="18"/>
      <c r="O22" s="18"/>
      <c r="P22" s="18"/>
      <c r="Q22" s="18"/>
      <c r="R22" s="14"/>
      <c r="S22" s="18" t="s">
        <v>94</v>
      </c>
      <c r="T22" s="18">
        <v>3</v>
      </c>
      <c r="U22" s="18">
        <v>3</v>
      </c>
      <c r="V22" s="14">
        <v>1.2</v>
      </c>
      <c r="W22" s="17" t="s">
        <v>95</v>
      </c>
      <c r="X22" s="14">
        <v>21</v>
      </c>
      <c r="Y22" s="20">
        <v>5.13</v>
      </c>
      <c r="Z22" s="21"/>
      <c r="AA22" s="14"/>
    </row>
    <row r="23" s="1" customFormat="1" ht="30" customHeight="1" spans="1:27">
      <c r="A23" s="14">
        <v>20</v>
      </c>
      <c r="B23" s="15" t="s">
        <v>96</v>
      </c>
      <c r="C23" s="16">
        <v>8241011175</v>
      </c>
      <c r="D23" s="17" t="s">
        <v>31</v>
      </c>
      <c r="E23" s="17"/>
      <c r="F23" s="17"/>
      <c r="G23" s="14">
        <v>60</v>
      </c>
      <c r="H23" s="17" t="s">
        <v>33</v>
      </c>
      <c r="I23" s="19"/>
      <c r="J23" s="17"/>
      <c r="K23" s="17"/>
      <c r="L23" s="17"/>
      <c r="M23" s="17"/>
      <c r="N23" s="17"/>
      <c r="O23" s="17"/>
      <c r="P23" s="17"/>
      <c r="Q23" s="17"/>
      <c r="R23" s="14"/>
      <c r="S23" s="17" t="s">
        <v>97</v>
      </c>
      <c r="T23" s="17">
        <v>4.5</v>
      </c>
      <c r="U23" s="14">
        <v>4.5</v>
      </c>
      <c r="V23" s="14">
        <v>1.8</v>
      </c>
      <c r="W23" s="17" t="s">
        <v>98</v>
      </c>
      <c r="X23" s="14">
        <v>8</v>
      </c>
      <c r="Y23" s="20">
        <v>5.02</v>
      </c>
      <c r="Z23" s="22"/>
      <c r="AA23" s="14"/>
    </row>
    <row r="24" s="1" customFormat="1" ht="30" customHeight="1" spans="1:27">
      <c r="A24" s="14">
        <v>21</v>
      </c>
      <c r="B24" s="15" t="s">
        <v>99</v>
      </c>
      <c r="C24" s="17">
        <v>8241011234</v>
      </c>
      <c r="D24" s="17" t="s">
        <v>31</v>
      </c>
      <c r="E24" s="17"/>
      <c r="F24" s="17"/>
      <c r="G24" s="14">
        <f>60+F24</f>
        <v>60</v>
      </c>
      <c r="H24" s="17" t="s">
        <v>33</v>
      </c>
      <c r="I24" s="19"/>
      <c r="J24" s="25"/>
      <c r="K24" s="17"/>
      <c r="L24" s="17"/>
      <c r="M24" s="17"/>
      <c r="N24" s="17"/>
      <c r="O24" s="17"/>
      <c r="P24" s="17"/>
      <c r="Q24" s="17"/>
      <c r="R24" s="14"/>
      <c r="S24" s="17" t="s">
        <v>100</v>
      </c>
      <c r="T24" s="17">
        <v>3.75</v>
      </c>
      <c r="U24" s="14">
        <v>3.75</v>
      </c>
      <c r="V24" s="14">
        <f>0.1*I24+0.5*R24+0.4*U24</f>
        <v>1.5</v>
      </c>
      <c r="W24" s="17"/>
      <c r="X24" s="14"/>
      <c r="Y24" s="20">
        <f>0.05*G24+0.9*V24+0.05*X24</f>
        <v>4.35</v>
      </c>
      <c r="Z24" s="22"/>
      <c r="AA24" s="14"/>
    </row>
    <row r="25" s="1" customFormat="1" ht="30" customHeight="1" spans="1:27">
      <c r="A25" s="14">
        <v>22</v>
      </c>
      <c r="B25" s="15" t="s">
        <v>101</v>
      </c>
      <c r="C25" s="16">
        <v>8241011250</v>
      </c>
      <c r="D25" s="17" t="s">
        <v>31</v>
      </c>
      <c r="E25" s="17"/>
      <c r="F25" s="17"/>
      <c r="G25" s="14">
        <v>60</v>
      </c>
      <c r="H25" s="17" t="s">
        <v>33</v>
      </c>
      <c r="I25" s="19"/>
      <c r="J25" s="17"/>
      <c r="K25" s="17"/>
      <c r="L25" s="17"/>
      <c r="M25" s="17"/>
      <c r="N25" s="17"/>
      <c r="O25" s="17"/>
      <c r="P25" s="17"/>
      <c r="Q25" s="17"/>
      <c r="R25" s="14"/>
      <c r="S25" s="17" t="s">
        <v>102</v>
      </c>
      <c r="T25" s="17">
        <v>3</v>
      </c>
      <c r="U25" s="14">
        <v>3</v>
      </c>
      <c r="V25" s="14">
        <v>1.2</v>
      </c>
      <c r="W25" s="17"/>
      <c r="X25" s="14"/>
      <c r="Y25" s="20">
        <v>4.08</v>
      </c>
      <c r="Z25" s="21"/>
      <c r="AA25" s="14"/>
    </row>
    <row r="26" s="1" customFormat="1" ht="57" customHeight="1" spans="1:27">
      <c r="A26" s="14">
        <v>23</v>
      </c>
      <c r="B26" s="15" t="s">
        <v>103</v>
      </c>
      <c r="C26" s="16">
        <v>8241011210</v>
      </c>
      <c r="D26" s="17" t="s">
        <v>31</v>
      </c>
      <c r="E26" s="17"/>
      <c r="F26" s="17"/>
      <c r="G26" s="14">
        <v>60</v>
      </c>
      <c r="H26" s="17" t="s">
        <v>33</v>
      </c>
      <c r="I26" s="19"/>
      <c r="J26" s="17"/>
      <c r="K26" s="17"/>
      <c r="L26" s="17"/>
      <c r="M26" s="17"/>
      <c r="N26" s="17"/>
      <c r="O26" s="17"/>
      <c r="P26" s="17"/>
      <c r="Q26" s="17"/>
      <c r="R26" s="14"/>
      <c r="S26" s="17"/>
      <c r="T26" s="17"/>
      <c r="U26" s="14"/>
      <c r="V26" s="14">
        <v>0</v>
      </c>
      <c r="W26" s="17" t="s">
        <v>104</v>
      </c>
      <c r="X26" s="14">
        <v>20</v>
      </c>
      <c r="Y26" s="20">
        <v>4</v>
      </c>
      <c r="Z26" s="21"/>
      <c r="AA26" s="14"/>
    </row>
    <row r="27" s="1" customFormat="1" ht="56" customHeight="1" spans="1:27">
      <c r="A27" s="14">
        <v>24</v>
      </c>
      <c r="B27" s="15" t="s">
        <v>105</v>
      </c>
      <c r="C27" s="16">
        <v>8241011282</v>
      </c>
      <c r="D27" s="17" t="s">
        <v>31</v>
      </c>
      <c r="E27" s="17"/>
      <c r="F27" s="17"/>
      <c r="G27" s="14">
        <v>60</v>
      </c>
      <c r="H27" s="17" t="s">
        <v>33</v>
      </c>
      <c r="I27" s="19"/>
      <c r="J27" s="17"/>
      <c r="K27" s="17"/>
      <c r="L27" s="17"/>
      <c r="M27" s="17"/>
      <c r="N27" s="17"/>
      <c r="O27" s="17"/>
      <c r="P27" s="17"/>
      <c r="Q27" s="17"/>
      <c r="R27" s="14"/>
      <c r="S27" s="17"/>
      <c r="T27" s="17"/>
      <c r="U27" s="14"/>
      <c r="V27" s="14">
        <v>0</v>
      </c>
      <c r="W27" s="17" t="s">
        <v>104</v>
      </c>
      <c r="X27" s="14">
        <v>20</v>
      </c>
      <c r="Y27" s="20">
        <v>4</v>
      </c>
      <c r="Z27" s="21"/>
      <c r="AA27" s="14"/>
    </row>
    <row r="28" s="1" customFormat="1" ht="30" customHeight="1" spans="1:27">
      <c r="A28" s="14">
        <v>25</v>
      </c>
      <c r="B28" s="15" t="s">
        <v>106</v>
      </c>
      <c r="C28" s="16">
        <v>8241011240</v>
      </c>
      <c r="D28" s="17" t="s">
        <v>31</v>
      </c>
      <c r="E28" s="17"/>
      <c r="F28" s="17"/>
      <c r="G28" s="14">
        <v>60</v>
      </c>
      <c r="H28" s="17" t="s">
        <v>33</v>
      </c>
      <c r="I28" s="19"/>
      <c r="J28" s="17"/>
      <c r="K28" s="17"/>
      <c r="L28" s="17"/>
      <c r="M28" s="17"/>
      <c r="N28" s="17"/>
      <c r="O28" s="17"/>
      <c r="P28" s="17"/>
      <c r="Q28" s="17"/>
      <c r="R28" s="14"/>
      <c r="S28" s="17" t="s">
        <v>107</v>
      </c>
      <c r="T28" s="17">
        <v>1.25</v>
      </c>
      <c r="U28" s="14">
        <v>1.25</v>
      </c>
      <c r="V28" s="14">
        <v>0.5</v>
      </c>
      <c r="W28" s="17" t="s">
        <v>98</v>
      </c>
      <c r="X28" s="14">
        <v>8</v>
      </c>
      <c r="Y28" s="20">
        <v>3.85</v>
      </c>
      <c r="Z28" s="21"/>
      <c r="AA28" s="14"/>
    </row>
    <row r="29" s="1" customFormat="1" ht="30" customHeight="1" spans="1:27">
      <c r="A29" s="14">
        <v>26</v>
      </c>
      <c r="B29" s="15" t="s">
        <v>108</v>
      </c>
      <c r="C29" s="16">
        <v>8241011202</v>
      </c>
      <c r="D29" s="17" t="s">
        <v>31</v>
      </c>
      <c r="E29" s="18"/>
      <c r="F29" s="18"/>
      <c r="G29" s="14">
        <v>60</v>
      </c>
      <c r="H29" s="17" t="s">
        <v>33</v>
      </c>
      <c r="I29" s="18"/>
      <c r="J29" s="18"/>
      <c r="K29" s="18"/>
      <c r="L29" s="18"/>
      <c r="M29" s="18"/>
      <c r="N29" s="18"/>
      <c r="O29" s="18"/>
      <c r="P29" s="18"/>
      <c r="Q29" s="18"/>
      <c r="R29" s="14"/>
      <c r="S29" s="18" t="s">
        <v>109</v>
      </c>
      <c r="T29" s="18">
        <v>1.25</v>
      </c>
      <c r="U29" s="14">
        <v>1.25</v>
      </c>
      <c r="V29" s="14">
        <v>0.5</v>
      </c>
      <c r="W29" s="17" t="s">
        <v>98</v>
      </c>
      <c r="X29" s="14">
        <v>8</v>
      </c>
      <c r="Y29" s="20">
        <v>3.85</v>
      </c>
      <c r="Z29" s="21"/>
      <c r="AA29" s="14"/>
    </row>
    <row r="30" s="1" customFormat="1" ht="30" customHeight="1" spans="1:27">
      <c r="A30" s="14">
        <v>27</v>
      </c>
      <c r="B30" s="15" t="s">
        <v>110</v>
      </c>
      <c r="C30" s="17">
        <v>8241011188</v>
      </c>
      <c r="D30" s="17" t="s">
        <v>31</v>
      </c>
      <c r="E30" s="17"/>
      <c r="F30" s="17"/>
      <c r="G30" s="14">
        <v>60</v>
      </c>
      <c r="H30" s="17" t="s">
        <v>33</v>
      </c>
      <c r="I30" s="19"/>
      <c r="J30" s="25"/>
      <c r="K30" s="17"/>
      <c r="L30" s="17"/>
      <c r="M30" s="17"/>
      <c r="N30" s="17"/>
      <c r="O30" s="17"/>
      <c r="P30" s="17"/>
      <c r="Q30" s="17"/>
      <c r="R30" s="14"/>
      <c r="S30" s="17" t="s">
        <v>111</v>
      </c>
      <c r="T30" s="17">
        <v>1.25</v>
      </c>
      <c r="U30" s="14">
        <v>1.25</v>
      </c>
      <c r="V30" s="14">
        <v>0.5</v>
      </c>
      <c r="W30" s="17" t="s">
        <v>112</v>
      </c>
      <c r="X30" s="14">
        <v>7</v>
      </c>
      <c r="Y30" s="20">
        <v>3.8</v>
      </c>
      <c r="Z30" s="22"/>
      <c r="AA30" s="14"/>
    </row>
    <row r="31" s="1" customFormat="1" ht="30" customHeight="1" spans="1:27">
      <c r="A31" s="14">
        <v>28</v>
      </c>
      <c r="B31" s="15" t="s">
        <v>113</v>
      </c>
      <c r="C31" s="16">
        <v>8241011283</v>
      </c>
      <c r="D31" s="17" t="s">
        <v>31</v>
      </c>
      <c r="E31" s="18"/>
      <c r="F31" s="18"/>
      <c r="G31" s="14">
        <v>60</v>
      </c>
      <c r="H31" s="18" t="s">
        <v>33</v>
      </c>
      <c r="I31" s="19"/>
      <c r="J31" s="18"/>
      <c r="K31" s="18"/>
      <c r="L31" s="18"/>
      <c r="M31" s="18"/>
      <c r="N31" s="18"/>
      <c r="O31" s="18"/>
      <c r="P31" s="18"/>
      <c r="Q31" s="18"/>
      <c r="R31" s="14"/>
      <c r="S31" s="18"/>
      <c r="T31" s="18"/>
      <c r="U31" s="14"/>
      <c r="V31" s="14">
        <v>0</v>
      </c>
      <c r="W31" s="17" t="s">
        <v>114</v>
      </c>
      <c r="X31" s="14">
        <v>6</v>
      </c>
      <c r="Y31" s="20">
        <v>3.3</v>
      </c>
      <c r="Z31" s="21"/>
      <c r="AA31" s="14"/>
    </row>
    <row r="32" s="1" customFormat="1" ht="30" customHeight="1" spans="1:27">
      <c r="A32" s="14">
        <v>29</v>
      </c>
      <c r="B32" s="15" t="s">
        <v>115</v>
      </c>
      <c r="C32" s="16">
        <v>8241011184</v>
      </c>
      <c r="D32" s="17" t="s">
        <v>31</v>
      </c>
      <c r="E32" s="18"/>
      <c r="F32" s="18"/>
      <c r="G32" s="14">
        <v>60</v>
      </c>
      <c r="H32" s="18" t="s">
        <v>33</v>
      </c>
      <c r="I32" s="19"/>
      <c r="J32" s="18"/>
      <c r="K32" s="18"/>
      <c r="L32" s="18"/>
      <c r="M32" s="18"/>
      <c r="N32" s="18"/>
      <c r="O32" s="18"/>
      <c r="P32" s="18"/>
      <c r="Q32" s="18"/>
      <c r="R32" s="14"/>
      <c r="S32" s="18" t="s">
        <v>116</v>
      </c>
      <c r="T32" s="18">
        <v>0.5</v>
      </c>
      <c r="U32" s="14">
        <v>0.5</v>
      </c>
      <c r="V32" s="14">
        <v>0.2</v>
      </c>
      <c r="W32" s="17"/>
      <c r="X32" s="14"/>
      <c r="Y32" s="20">
        <v>3.18</v>
      </c>
      <c r="Z32" s="21"/>
      <c r="AA32" s="14"/>
    </row>
  </sheetData>
  <mergeCells count="11">
    <mergeCell ref="A1:Z1"/>
    <mergeCell ref="E2:G2"/>
    <mergeCell ref="H2:V2"/>
    <mergeCell ref="W2:X2"/>
    <mergeCell ref="A2:A3"/>
    <mergeCell ref="B2:B3"/>
    <mergeCell ref="C2:C3"/>
    <mergeCell ref="D2:D3"/>
    <mergeCell ref="Y2:Y3"/>
    <mergeCell ref="Z2:Z3"/>
    <mergeCell ref="AA2:A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唐棣</dc:creator>
  <cp:lastModifiedBy>雨叚</cp:lastModifiedBy>
  <dcterms:created xsi:type="dcterms:W3CDTF">2026-09-24T13:28:00Z</dcterms:created>
  <dcterms:modified xsi:type="dcterms:W3CDTF">2026-09-25T12:54:53Z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E543B645E978475E8E64253D59A4036F_13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